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" i="1"/>
  <c r="C98"/>
  <c r="E82" l="1"/>
  <c r="C43" l="1"/>
  <c r="E33"/>
  <c r="F33"/>
  <c r="D33"/>
  <c r="E99"/>
  <c r="F99"/>
  <c r="D99"/>
  <c r="C99" s="1"/>
  <c r="C101"/>
  <c r="C97" l="1"/>
  <c r="E77" l="1"/>
  <c r="F77"/>
  <c r="D77"/>
  <c r="C79"/>
  <c r="C100" l="1"/>
  <c r="C102"/>
  <c r="D61" l="1"/>
  <c r="D93"/>
  <c r="E88"/>
  <c r="F88"/>
  <c r="D88"/>
  <c r="E86"/>
  <c r="E85" s="1"/>
  <c r="E84" s="1"/>
  <c r="E90" s="1"/>
  <c r="F86"/>
  <c r="F85" s="1"/>
  <c r="F84" s="1"/>
  <c r="D86"/>
  <c r="D85" s="1"/>
  <c r="D84" s="1"/>
  <c r="E76"/>
  <c r="F82"/>
  <c r="F76" s="1"/>
  <c r="D82"/>
  <c r="D76"/>
  <c r="E73"/>
  <c r="E72" s="1"/>
  <c r="F73"/>
  <c r="D73"/>
  <c r="D72" s="1"/>
  <c r="F72"/>
  <c r="E68"/>
  <c r="F68"/>
  <c r="D68"/>
  <c r="E66"/>
  <c r="F66"/>
  <c r="D66"/>
  <c r="E61"/>
  <c r="E60" s="1"/>
  <c r="F61"/>
  <c r="F60" s="1"/>
  <c r="E57"/>
  <c r="E56" s="1"/>
  <c r="F57"/>
  <c r="F56" s="1"/>
  <c r="D57"/>
  <c r="D56" s="1"/>
  <c r="E51"/>
  <c r="F51"/>
  <c r="E50"/>
  <c r="F50"/>
  <c r="E46"/>
  <c r="F46"/>
  <c r="E44"/>
  <c r="F44"/>
  <c r="E32"/>
  <c r="F32"/>
  <c r="E29"/>
  <c r="F29"/>
  <c r="E27"/>
  <c r="F27"/>
  <c r="E26"/>
  <c r="F26"/>
  <c r="E24"/>
  <c r="F24"/>
  <c r="E21"/>
  <c r="F21"/>
  <c r="E20"/>
  <c r="F20"/>
  <c r="E15"/>
  <c r="F15"/>
  <c r="F14" s="1"/>
  <c r="F13" s="1"/>
  <c r="D51"/>
  <c r="D50" s="1"/>
  <c r="D46"/>
  <c r="D44"/>
  <c r="D29"/>
  <c r="D27"/>
  <c r="D24"/>
  <c r="D21"/>
  <c r="D20" s="1"/>
  <c r="D15"/>
  <c r="D14" s="1"/>
  <c r="E14"/>
  <c r="E13"/>
  <c r="D60" l="1"/>
  <c r="D26"/>
  <c r="E55"/>
  <c r="E104" s="1"/>
  <c r="D32"/>
  <c r="D13" s="1"/>
  <c r="F55"/>
  <c r="F90" s="1"/>
  <c r="F104" s="1"/>
  <c r="D92"/>
  <c r="D91" s="1"/>
  <c r="D55"/>
  <c r="C82"/>
  <c r="C83"/>
  <c r="C81"/>
  <c r="C13" l="1"/>
  <c r="D90"/>
  <c r="D104"/>
  <c r="C104" s="1"/>
  <c r="C103"/>
  <c r="C96"/>
  <c r="C95"/>
  <c r="C94"/>
  <c r="C93"/>
  <c r="C92"/>
  <c r="C91"/>
  <c r="C89"/>
  <c r="C88"/>
  <c r="C87"/>
  <c r="C86"/>
  <c r="C85"/>
  <c r="C84"/>
  <c r="C80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90" l="1"/>
</calcChain>
</file>

<file path=xl/sharedStrings.xml><?xml version="1.0" encoding="utf-8"?>
<sst xmlns="http://schemas.openxmlformats.org/spreadsheetml/2006/main" count="107" uniqueCount="104">
  <si>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</si>
  <si>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</si>
  <si>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</si>
  <si>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</si>
  <si>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</si>
  <si>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</si>
  <si>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</si>
  <si>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</si>
  <si>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</si>
  <si>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</si>
  <si>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</si>
  <si>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</si>
  <si>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</si>
  <si>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</si>
  <si>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</si>
  <si>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</si>
  <si>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</si>
  <si>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</si>
  <si>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</si>
  <si>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</si>
  <si>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</si>
  <si>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</si>
  <si>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</si>
  <si>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</si>
  <si>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</si>
  <si>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</si>
  <si>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</si>
  <si>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</si>
  <si>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</si>
  <si>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</si>
  <si>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</si>
  <si>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</si>
  <si>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</si>
  <si>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</si>
  <si>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</si>
  <si>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</si>
  <si>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</si>
  <si>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</si>
  <si>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</si>
  <si>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</si>
  <si>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</si>
  <si>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</si>
  <si>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</si>
  <si>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</si>
  <si>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</si>
  <si>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</si>
  <si>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</si>
  <si>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</si>
  <si>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</si>
  <si>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</si>
  <si>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</si>
  <si>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</si>
  <si>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</si>
  <si>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</si>
  <si>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</si>
  <si>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</si>
  <si>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</si>
  <si>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</si>
  <si>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</si>
  <si>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</si>
  <si>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</si>
  <si>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</si>
  <si>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</si>
  <si>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</si>
  <si>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</si>
  <si>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</si>
  <si>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</si>
  <si>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</si>
  <si>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</si>
  <si>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</si>
  <si>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</si>
  <si>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</si>
  <si>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</si>
  <si>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</si>
  <si>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</si>
  <si>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</si>
  <si>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</si>
  <si>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</si>
  <si>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</si>
  <si>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</si>
  <si>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</si>
  <si>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</si>
  <si>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</si>
  <si>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</si>
  <si>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</si>
  <si>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</si>
  <si>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</si>
  <si>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</si>
  <si>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</si>
  <si>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Доходи селищного  бюджету на 2021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</si>
  <si>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</si>
  <si>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</si>
  <si>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</si>
  <si>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</si>
  <si>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</si>
  <si>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</si>
  <si>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деражвного бюджету</t>
  </si>
  <si>
    <t>Надходження  бюджетних установ від додаткової (господарської) діяльності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</si>
  <si>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</si>
  <si>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</si>
  <si>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Транспортний податок з юридичних осіб 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</si>
  <si>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</si>
  <si>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 рішення виконавчого комітету Козелецької селищної ради від 28 липня 2021 року                    № 247-16/VIII</t>
  </si>
  <si>
    <t>Керуючий справами (секретар) виконавчого комітету                                      Л.О.Набільська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</si>
</sst>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5" fillId="0" borderId="0"/>
    <xf numFmtId="0" fontId="1" fillId="0" borderId="0"/>
  </cellStyleXfs>
  <cellXfs count="43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1" xfId="1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12" fillId="0" borderId="1" xfId="1" applyFont="1" applyBorder="1"/>
    <xf numFmtId="0" fontId="13" fillId="0" borderId="1" xfId="1" applyFont="1" applyBorder="1"/>
    <xf numFmtId="4" fontId="3" fillId="2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4" fontId="8" fillId="4" borderId="1" xfId="0" applyNumberFormat="1" applyFont="1" applyFill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7" fillId="0" borderId="1" xfId="3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3" applyFont="1" applyBorder="1" applyAlignment="1">
      <alignment vertical="center" wrapText="1"/>
    </xf>
    <xf numFmtId="4" fontId="0" fillId="4" borderId="1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10" fillId="3" borderId="0" xfId="2" applyFont="1" applyFill="1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6"/>
  <sheetViews>
    <sheetView tabSelected="1" topLeftCell="A97" workbookViewId="0">
      <selection activeCell="J6" sqref="J6"/>
    </sheetView>
  </sheetViews>
  <sheetFormatPr defaultRowHeight="15"/>
  <cols>
    <col min="1" max="1" width="11.28515625" customWidth="1"/>
    <col min="2" max="2" width="45.140625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ht="50.25" customHeight="1">
      <c r="B1" s="35"/>
      <c r="C1" s="35"/>
      <c r="D1" s="35"/>
      <c r="E1" s="35"/>
      <c r="F1" s="35"/>
    </row>
    <row r="2" spans="1:6" ht="19.5" customHeight="1">
      <c r="D2" s="40" t="s">
        <v>0</v>
      </c>
      <c r="E2" s="40"/>
      <c r="F2" s="40"/>
    </row>
    <row r="3" spans="1:6" ht="44.25" customHeight="1">
      <c r="D3" s="39" t="s">
        <v>102</v>
      </c>
      <c r="E3" s="39"/>
      <c r="F3" s="39"/>
    </row>
    <row r="6" spans="1:6" ht="25.5" customHeight="1">
      <c r="A6" s="41" t="s">
        <v>89</v>
      </c>
      <c r="B6" s="42"/>
      <c r="C6" s="42"/>
      <c r="D6" s="42"/>
      <c r="E6" s="42"/>
      <c r="F6" s="42"/>
    </row>
    <row r="7" spans="1:6">
      <c r="A7" s="1" t="s">
        <v>1</v>
      </c>
    </row>
    <row r="8" spans="1:6">
      <c r="A8" t="s">
        <v>2</v>
      </c>
      <c r="F8" s="2" t="s">
        <v>3</v>
      </c>
    </row>
    <row r="9" spans="1:6" ht="15" customHeight="1">
      <c r="A9" s="36" t="s">
        <v>4</v>
      </c>
      <c r="B9" s="36" t="s">
        <v>5</v>
      </c>
      <c r="C9" s="37" t="s">
        <v>6</v>
      </c>
      <c r="D9" s="36" t="s">
        <v>7</v>
      </c>
      <c r="E9" s="36" t="s">
        <v>8</v>
      </c>
      <c r="F9" s="36"/>
    </row>
    <row r="10" spans="1:6" ht="15" customHeight="1">
      <c r="A10" s="36"/>
      <c r="B10" s="36"/>
      <c r="C10" s="36"/>
      <c r="D10" s="36"/>
      <c r="E10" s="36" t="s">
        <v>9</v>
      </c>
      <c r="F10" s="38" t="s">
        <v>10</v>
      </c>
    </row>
    <row r="11" spans="1:6">
      <c r="A11" s="36"/>
      <c r="B11" s="36"/>
      <c r="C11" s="36"/>
      <c r="D11" s="36"/>
      <c r="E11" s="36"/>
      <c r="F11" s="36"/>
    </row>
    <row r="12" spans="1:6">
      <c r="A12" s="5">
        <v>1</v>
      </c>
      <c r="B12" s="5">
        <v>2</v>
      </c>
      <c r="C12" s="6">
        <v>3</v>
      </c>
      <c r="D12" s="5">
        <v>4</v>
      </c>
      <c r="E12" s="5">
        <v>5</v>
      </c>
      <c r="F12" s="5">
        <v>6</v>
      </c>
    </row>
    <row r="13" spans="1:6">
      <c r="A13" s="9">
        <v>10000000</v>
      </c>
      <c r="B13" s="10" t="s">
        <v>11</v>
      </c>
      <c r="C13" s="11">
        <f>D13+E13</f>
        <v>102189196</v>
      </c>
      <c r="D13" s="12">
        <f>D14+D20+D26+D32+D50</f>
        <v>102113596</v>
      </c>
      <c r="E13" s="12">
        <f t="shared" ref="E13:F13" si="0">E14+E20+E26+E32+E50</f>
        <v>75600</v>
      </c>
      <c r="F13" s="12">
        <f t="shared" si="0"/>
        <v>0</v>
      </c>
    </row>
    <row r="14" spans="1:6" ht="25.5">
      <c r="A14" s="9">
        <v>11000000</v>
      </c>
      <c r="B14" s="10" t="s">
        <v>12</v>
      </c>
      <c r="C14" s="11">
        <f t="shared" ref="C14:C45" si="1">D14+E14</f>
        <v>58659100</v>
      </c>
      <c r="D14" s="12">
        <f>D15</f>
        <v>58659100</v>
      </c>
      <c r="E14" s="12">
        <f t="shared" ref="E14:F14" si="2">E15</f>
        <v>0</v>
      </c>
      <c r="F14" s="12">
        <f t="shared" si="2"/>
        <v>0</v>
      </c>
    </row>
    <row r="15" spans="1:6">
      <c r="A15" s="9">
        <v>11010000</v>
      </c>
      <c r="B15" s="10" t="s">
        <v>13</v>
      </c>
      <c r="C15" s="11">
        <f t="shared" si="1"/>
        <v>58659100</v>
      </c>
      <c r="D15" s="12">
        <f>D16+D17+D18+D19</f>
        <v>58659100</v>
      </c>
      <c r="E15" s="12">
        <f t="shared" ref="E15:F15" si="3">E16+E17+E18+E19</f>
        <v>0</v>
      </c>
      <c r="F15" s="12">
        <f t="shared" si="3"/>
        <v>0</v>
      </c>
    </row>
    <row r="16" spans="1:6" ht="45">
      <c r="A16" s="3">
        <v>11010100</v>
      </c>
      <c r="B16" s="4" t="s">
        <v>14</v>
      </c>
      <c r="C16" s="7">
        <f t="shared" si="1"/>
        <v>43923800</v>
      </c>
      <c r="D16" s="8">
        <v>43923800</v>
      </c>
      <c r="E16" s="8">
        <v>0</v>
      </c>
      <c r="F16" s="8">
        <v>0</v>
      </c>
    </row>
    <row r="17" spans="1:6" ht="75">
      <c r="A17" s="3">
        <v>11010200</v>
      </c>
      <c r="B17" s="4" t="s">
        <v>15</v>
      </c>
      <c r="C17" s="7">
        <f t="shared" si="1"/>
        <v>2700000</v>
      </c>
      <c r="D17" s="8">
        <v>2700000</v>
      </c>
      <c r="E17" s="8">
        <v>0</v>
      </c>
      <c r="F17" s="8">
        <v>0</v>
      </c>
    </row>
    <row r="18" spans="1:6" ht="45">
      <c r="A18" s="3">
        <v>11010400</v>
      </c>
      <c r="B18" s="4" t="s">
        <v>16</v>
      </c>
      <c r="C18" s="7">
        <f t="shared" si="1"/>
        <v>11355600</v>
      </c>
      <c r="D18" s="8">
        <v>11355600</v>
      </c>
      <c r="E18" s="8">
        <v>0</v>
      </c>
      <c r="F18" s="8">
        <v>0</v>
      </c>
    </row>
    <row r="19" spans="1:6" ht="45">
      <c r="A19" s="3">
        <v>11010500</v>
      </c>
      <c r="B19" s="4" t="s">
        <v>17</v>
      </c>
      <c r="C19" s="7">
        <f t="shared" si="1"/>
        <v>679700</v>
      </c>
      <c r="D19" s="8">
        <v>679700</v>
      </c>
      <c r="E19" s="8">
        <v>0</v>
      </c>
      <c r="F19" s="8">
        <v>0</v>
      </c>
    </row>
    <row r="20" spans="1:6" ht="25.5">
      <c r="A20" s="9">
        <v>13000000</v>
      </c>
      <c r="B20" s="10" t="s">
        <v>18</v>
      </c>
      <c r="C20" s="11">
        <f t="shared" si="1"/>
        <v>1537000</v>
      </c>
      <c r="D20" s="12">
        <f>D21+D24</f>
        <v>1537000</v>
      </c>
      <c r="E20" s="12">
        <f t="shared" ref="E20:F20" si="4">E21+E24</f>
        <v>0</v>
      </c>
      <c r="F20" s="12">
        <f t="shared" si="4"/>
        <v>0</v>
      </c>
    </row>
    <row r="21" spans="1:6" ht="25.5">
      <c r="A21" s="9">
        <v>13010000</v>
      </c>
      <c r="B21" s="10" t="s">
        <v>19</v>
      </c>
      <c r="C21" s="11">
        <f t="shared" si="1"/>
        <v>1530200</v>
      </c>
      <c r="D21" s="12">
        <f>D22+D23</f>
        <v>1530200</v>
      </c>
      <c r="E21" s="12">
        <f t="shared" ref="E21:F21" si="5">E22+E23</f>
        <v>0</v>
      </c>
      <c r="F21" s="12">
        <f t="shared" si="5"/>
        <v>0</v>
      </c>
    </row>
    <row r="22" spans="1:6" ht="60">
      <c r="A22" s="3">
        <v>13010100</v>
      </c>
      <c r="B22" s="4" t="s">
        <v>20</v>
      </c>
      <c r="C22" s="7">
        <f t="shared" si="1"/>
        <v>632700</v>
      </c>
      <c r="D22" s="8">
        <v>632700</v>
      </c>
      <c r="E22" s="8">
        <v>0</v>
      </c>
      <c r="F22" s="8">
        <v>0</v>
      </c>
    </row>
    <row r="23" spans="1:6" ht="75">
      <c r="A23" s="3">
        <v>13010200</v>
      </c>
      <c r="B23" s="4" t="s">
        <v>21</v>
      </c>
      <c r="C23" s="7">
        <f t="shared" si="1"/>
        <v>897500</v>
      </c>
      <c r="D23" s="8">
        <v>897500</v>
      </c>
      <c r="E23" s="8">
        <v>0</v>
      </c>
      <c r="F23" s="8">
        <v>0</v>
      </c>
    </row>
    <row r="24" spans="1:6" ht="25.5">
      <c r="A24" s="9">
        <v>13030000</v>
      </c>
      <c r="B24" s="10" t="s">
        <v>90</v>
      </c>
      <c r="C24" s="11">
        <f t="shared" si="1"/>
        <v>6800</v>
      </c>
      <c r="D24" s="12">
        <f>D25</f>
        <v>6800</v>
      </c>
      <c r="E24" s="12">
        <f t="shared" ref="E24:F24" si="6">E25</f>
        <v>0</v>
      </c>
      <c r="F24" s="12">
        <f t="shared" si="6"/>
        <v>0</v>
      </c>
    </row>
    <row r="25" spans="1:6" ht="45">
      <c r="A25" s="3">
        <v>13030100</v>
      </c>
      <c r="B25" s="4" t="s">
        <v>91</v>
      </c>
      <c r="C25" s="7">
        <f t="shared" si="1"/>
        <v>6800</v>
      </c>
      <c r="D25" s="8">
        <v>6800</v>
      </c>
      <c r="E25" s="8">
        <v>0</v>
      </c>
      <c r="F25" s="8">
        <v>0</v>
      </c>
    </row>
    <row r="26" spans="1:6">
      <c r="A26" s="9">
        <v>14000000</v>
      </c>
      <c r="B26" s="10" t="s">
        <v>22</v>
      </c>
      <c r="C26" s="11">
        <f t="shared" si="1"/>
        <v>10870200</v>
      </c>
      <c r="D26" s="12">
        <f>D27+D29+D31</f>
        <v>10870200</v>
      </c>
      <c r="E26" s="12">
        <f t="shared" ref="E26:F26" si="7">E27+E29+E31</f>
        <v>0</v>
      </c>
      <c r="F26" s="12">
        <f t="shared" si="7"/>
        <v>0</v>
      </c>
    </row>
    <row r="27" spans="1:6" ht="25.5">
      <c r="A27" s="9">
        <v>14020000</v>
      </c>
      <c r="B27" s="10" t="s">
        <v>23</v>
      </c>
      <c r="C27" s="11">
        <f t="shared" si="1"/>
        <v>1839000</v>
      </c>
      <c r="D27" s="12">
        <f>D28</f>
        <v>1839000</v>
      </c>
      <c r="E27" s="12">
        <f t="shared" ref="E27:F27" si="8">E28</f>
        <v>0</v>
      </c>
      <c r="F27" s="12">
        <f t="shared" si="8"/>
        <v>0</v>
      </c>
    </row>
    <row r="28" spans="1:6">
      <c r="A28" s="3">
        <v>14021900</v>
      </c>
      <c r="B28" s="4" t="s">
        <v>24</v>
      </c>
      <c r="C28" s="7">
        <f t="shared" si="1"/>
        <v>1839000</v>
      </c>
      <c r="D28" s="8">
        <v>1839000</v>
      </c>
      <c r="E28" s="8">
        <v>0</v>
      </c>
      <c r="F28" s="8">
        <v>0</v>
      </c>
    </row>
    <row r="29" spans="1:6" ht="25.5">
      <c r="A29" s="9">
        <v>14030000</v>
      </c>
      <c r="B29" s="10" t="s">
        <v>25</v>
      </c>
      <c r="C29" s="11">
        <f t="shared" si="1"/>
        <v>6496200</v>
      </c>
      <c r="D29" s="12">
        <f>D30</f>
        <v>6496200</v>
      </c>
      <c r="E29" s="12">
        <f t="shared" ref="E29:F29" si="9">E30</f>
        <v>0</v>
      </c>
      <c r="F29" s="12">
        <f t="shared" si="9"/>
        <v>0</v>
      </c>
    </row>
    <row r="30" spans="1:6">
      <c r="A30" s="3">
        <v>14031900</v>
      </c>
      <c r="B30" s="4" t="s">
        <v>24</v>
      </c>
      <c r="C30" s="7">
        <f t="shared" si="1"/>
        <v>6496200</v>
      </c>
      <c r="D30" s="8">
        <v>6496200</v>
      </c>
      <c r="E30" s="8">
        <v>0</v>
      </c>
      <c r="F30" s="8">
        <v>0</v>
      </c>
    </row>
    <row r="31" spans="1:6" ht="45">
      <c r="A31" s="3">
        <v>14040000</v>
      </c>
      <c r="B31" s="4" t="s">
        <v>26</v>
      </c>
      <c r="C31" s="7">
        <f t="shared" si="1"/>
        <v>2535000</v>
      </c>
      <c r="D31" s="8">
        <v>2535000</v>
      </c>
      <c r="E31" s="8">
        <v>0</v>
      </c>
      <c r="F31" s="8">
        <v>0</v>
      </c>
    </row>
    <row r="32" spans="1:6" ht="38.25">
      <c r="A32" s="9">
        <v>18000000</v>
      </c>
      <c r="B32" s="10" t="s">
        <v>92</v>
      </c>
      <c r="C32" s="11">
        <f t="shared" si="1"/>
        <v>31047296</v>
      </c>
      <c r="D32" s="12">
        <f>D33+D44+D46</f>
        <v>31047296</v>
      </c>
      <c r="E32" s="12">
        <f t="shared" ref="E32:F32" si="10">E33+E44+E46</f>
        <v>0</v>
      </c>
      <c r="F32" s="12">
        <f t="shared" si="10"/>
        <v>0</v>
      </c>
    </row>
    <row r="33" spans="1:6">
      <c r="A33" s="9">
        <v>18010000</v>
      </c>
      <c r="B33" s="10" t="s">
        <v>27</v>
      </c>
      <c r="C33" s="11">
        <f t="shared" si="1"/>
        <v>15908196</v>
      </c>
      <c r="D33" s="12">
        <f>D34+D35+D36+D37+D38+D39+D40+D41+D42+D43</f>
        <v>15908196</v>
      </c>
      <c r="E33" s="12">
        <f t="shared" ref="E33:F33" si="11">E34+E35+E36+E37+E38+E39+E40+E41+E42+E43</f>
        <v>0</v>
      </c>
      <c r="F33" s="12">
        <f t="shared" si="11"/>
        <v>0</v>
      </c>
    </row>
    <row r="34" spans="1:6" ht="60">
      <c r="A34" s="3">
        <v>18010100</v>
      </c>
      <c r="B34" s="4" t="s">
        <v>28</v>
      </c>
      <c r="C34" s="7">
        <f t="shared" si="1"/>
        <v>16600</v>
      </c>
      <c r="D34" s="8">
        <v>16600</v>
      </c>
      <c r="E34" s="8">
        <v>0</v>
      </c>
      <c r="F34" s="8">
        <v>0</v>
      </c>
    </row>
    <row r="35" spans="1:6" ht="60">
      <c r="A35" s="3">
        <v>18010200</v>
      </c>
      <c r="B35" s="4" t="s">
        <v>29</v>
      </c>
      <c r="C35" s="7">
        <f t="shared" si="1"/>
        <v>340000</v>
      </c>
      <c r="D35" s="8">
        <v>340000</v>
      </c>
      <c r="E35" s="8">
        <v>0</v>
      </c>
      <c r="F35" s="8">
        <v>0</v>
      </c>
    </row>
    <row r="36" spans="1:6" ht="60">
      <c r="A36" s="3">
        <v>18010300</v>
      </c>
      <c r="B36" s="4" t="s">
        <v>30</v>
      </c>
      <c r="C36" s="7">
        <f t="shared" si="1"/>
        <v>1000000</v>
      </c>
      <c r="D36" s="8">
        <v>1000000</v>
      </c>
      <c r="E36" s="8">
        <v>0</v>
      </c>
      <c r="F36" s="8">
        <v>0</v>
      </c>
    </row>
    <row r="37" spans="1:6" ht="60">
      <c r="A37" s="3">
        <v>18010400</v>
      </c>
      <c r="B37" s="4" t="s">
        <v>31</v>
      </c>
      <c r="C37" s="7">
        <f t="shared" si="1"/>
        <v>1834900</v>
      </c>
      <c r="D37" s="8">
        <v>1834900</v>
      </c>
      <c r="E37" s="8">
        <v>0</v>
      </c>
      <c r="F37" s="8">
        <v>0</v>
      </c>
    </row>
    <row r="38" spans="1:6">
      <c r="A38" s="3">
        <v>18010500</v>
      </c>
      <c r="B38" s="4" t="s">
        <v>32</v>
      </c>
      <c r="C38" s="7">
        <f t="shared" si="1"/>
        <v>1299996</v>
      </c>
      <c r="D38" s="8">
        <v>1299996</v>
      </c>
      <c r="E38" s="8">
        <v>0</v>
      </c>
      <c r="F38" s="8">
        <v>0</v>
      </c>
    </row>
    <row r="39" spans="1:6">
      <c r="A39" s="3">
        <v>18010600</v>
      </c>
      <c r="B39" s="4" t="s">
        <v>33</v>
      </c>
      <c r="C39" s="7">
        <f t="shared" si="1"/>
        <v>5969200</v>
      </c>
      <c r="D39" s="8">
        <v>5969200</v>
      </c>
      <c r="E39" s="8">
        <v>0</v>
      </c>
      <c r="F39" s="8">
        <v>0</v>
      </c>
    </row>
    <row r="40" spans="1:6">
      <c r="A40" s="3">
        <v>18010700</v>
      </c>
      <c r="B40" s="4" t="s">
        <v>34</v>
      </c>
      <c r="C40" s="7">
        <f t="shared" si="1"/>
        <v>500000</v>
      </c>
      <c r="D40" s="8">
        <v>500000</v>
      </c>
      <c r="E40" s="8">
        <v>0</v>
      </c>
      <c r="F40" s="8">
        <v>0</v>
      </c>
    </row>
    <row r="41" spans="1:6">
      <c r="A41" s="3">
        <v>18010900</v>
      </c>
      <c r="B41" s="4" t="s">
        <v>35</v>
      </c>
      <c r="C41" s="7">
        <f t="shared" si="1"/>
        <v>4910000</v>
      </c>
      <c r="D41" s="8">
        <v>4910000</v>
      </c>
      <c r="E41" s="8">
        <v>0</v>
      </c>
      <c r="F41" s="8">
        <v>0</v>
      </c>
    </row>
    <row r="42" spans="1:6">
      <c r="A42" s="3">
        <v>18011000</v>
      </c>
      <c r="B42" s="4" t="s">
        <v>36</v>
      </c>
      <c r="C42" s="7">
        <f t="shared" si="1"/>
        <v>25000</v>
      </c>
      <c r="D42" s="8">
        <v>25000</v>
      </c>
      <c r="E42" s="8">
        <v>0</v>
      </c>
      <c r="F42" s="8">
        <v>0</v>
      </c>
    </row>
    <row r="43" spans="1:6">
      <c r="A43" s="3">
        <v>18011100</v>
      </c>
      <c r="B43" s="4" t="s">
        <v>100</v>
      </c>
      <c r="C43" s="7">
        <f t="shared" si="1"/>
        <v>12500</v>
      </c>
      <c r="D43" s="8">
        <v>12500</v>
      </c>
      <c r="E43" s="8">
        <v>0</v>
      </c>
      <c r="F43" s="8">
        <v>0</v>
      </c>
    </row>
    <row r="44" spans="1:6">
      <c r="A44" s="9">
        <v>18030000</v>
      </c>
      <c r="B44" s="10" t="s">
        <v>37</v>
      </c>
      <c r="C44" s="11">
        <f t="shared" si="1"/>
        <v>9200</v>
      </c>
      <c r="D44" s="12">
        <f>D45</f>
        <v>9200</v>
      </c>
      <c r="E44" s="12">
        <f t="shared" ref="E44:F44" si="12">E45</f>
        <v>0</v>
      </c>
      <c r="F44" s="12">
        <f t="shared" si="12"/>
        <v>0</v>
      </c>
    </row>
    <row r="45" spans="1:6" ht="30">
      <c r="A45" s="3">
        <v>18030100</v>
      </c>
      <c r="B45" s="4" t="s">
        <v>38</v>
      </c>
      <c r="C45" s="7">
        <f t="shared" si="1"/>
        <v>9200</v>
      </c>
      <c r="D45" s="8">
        <v>9200</v>
      </c>
      <c r="E45" s="8">
        <v>0</v>
      </c>
      <c r="F45" s="8">
        <v>0</v>
      </c>
    </row>
    <row r="46" spans="1:6">
      <c r="A46" s="9">
        <v>18050000</v>
      </c>
      <c r="B46" s="10" t="s">
        <v>39</v>
      </c>
      <c r="C46" s="11">
        <f t="shared" ref="C46:C77" si="13">D46+E46</f>
        <v>15129900</v>
      </c>
      <c r="D46" s="12">
        <f>D47+D48+D49</f>
        <v>15129900</v>
      </c>
      <c r="E46" s="12">
        <f t="shared" ref="E46:F46" si="14">E47+E48+E49</f>
        <v>0</v>
      </c>
      <c r="F46" s="12">
        <f t="shared" si="14"/>
        <v>0</v>
      </c>
    </row>
    <row r="47" spans="1:6">
      <c r="A47" s="3">
        <v>18050300</v>
      </c>
      <c r="B47" s="4" t="s">
        <v>40</v>
      </c>
      <c r="C47" s="7">
        <f t="shared" si="13"/>
        <v>1623000</v>
      </c>
      <c r="D47" s="8">
        <v>1623000</v>
      </c>
      <c r="E47" s="8">
        <v>0</v>
      </c>
      <c r="F47" s="8">
        <v>0</v>
      </c>
    </row>
    <row r="48" spans="1:6">
      <c r="A48" s="3">
        <v>18050400</v>
      </c>
      <c r="B48" s="4" t="s">
        <v>41</v>
      </c>
      <c r="C48" s="7">
        <f t="shared" si="13"/>
        <v>9926900</v>
      </c>
      <c r="D48" s="8">
        <v>9926900</v>
      </c>
      <c r="E48" s="8">
        <v>0</v>
      </c>
      <c r="F48" s="8">
        <v>0</v>
      </c>
    </row>
    <row r="49" spans="1:6" ht="75">
      <c r="A49" s="3">
        <v>18050500</v>
      </c>
      <c r="B49" s="4" t="s">
        <v>42</v>
      </c>
      <c r="C49" s="7">
        <f t="shared" si="13"/>
        <v>3580000</v>
      </c>
      <c r="D49" s="8">
        <v>3580000</v>
      </c>
      <c r="E49" s="8">
        <v>0</v>
      </c>
      <c r="F49" s="8">
        <v>0</v>
      </c>
    </row>
    <row r="50" spans="1:6">
      <c r="A50" s="9">
        <v>19000000</v>
      </c>
      <c r="B50" s="10" t="s">
        <v>43</v>
      </c>
      <c r="C50" s="11">
        <f t="shared" si="13"/>
        <v>75600</v>
      </c>
      <c r="D50" s="12">
        <f>D51</f>
        <v>0</v>
      </c>
      <c r="E50" s="12">
        <f t="shared" ref="E50:F50" si="15">E51</f>
        <v>75600</v>
      </c>
      <c r="F50" s="12">
        <f t="shared" si="15"/>
        <v>0</v>
      </c>
    </row>
    <row r="51" spans="1:6">
      <c r="A51" s="9">
        <v>19010000</v>
      </c>
      <c r="B51" s="10" t="s">
        <v>44</v>
      </c>
      <c r="C51" s="11">
        <f t="shared" si="13"/>
        <v>75600</v>
      </c>
      <c r="D51" s="12">
        <f>D52+D53+D54</f>
        <v>0</v>
      </c>
      <c r="E51" s="12">
        <f t="shared" ref="E51:F51" si="16">E52+E53+E54</f>
        <v>75600</v>
      </c>
      <c r="F51" s="12">
        <f t="shared" si="16"/>
        <v>0</v>
      </c>
    </row>
    <row r="52" spans="1:6" ht="75">
      <c r="A52" s="3">
        <v>19010100</v>
      </c>
      <c r="B52" s="4" t="s">
        <v>45</v>
      </c>
      <c r="C52" s="7">
        <f t="shared" si="13"/>
        <v>39000</v>
      </c>
      <c r="D52" s="8">
        <v>0</v>
      </c>
      <c r="E52" s="8">
        <v>39000</v>
      </c>
      <c r="F52" s="8">
        <v>0</v>
      </c>
    </row>
    <row r="53" spans="1:6" ht="30">
      <c r="A53" s="3">
        <v>19010200</v>
      </c>
      <c r="B53" s="4" t="s">
        <v>46</v>
      </c>
      <c r="C53" s="7">
        <f t="shared" si="13"/>
        <v>800</v>
      </c>
      <c r="D53" s="8">
        <v>0</v>
      </c>
      <c r="E53" s="8">
        <v>800</v>
      </c>
      <c r="F53" s="8">
        <v>0</v>
      </c>
    </row>
    <row r="54" spans="1:6" ht="60">
      <c r="A54" s="3">
        <v>19010300</v>
      </c>
      <c r="B54" s="4" t="s">
        <v>47</v>
      </c>
      <c r="C54" s="7">
        <f t="shared" si="13"/>
        <v>35800</v>
      </c>
      <c r="D54" s="8">
        <v>0</v>
      </c>
      <c r="E54" s="8">
        <v>35800</v>
      </c>
      <c r="F54" s="8">
        <v>0</v>
      </c>
    </row>
    <row r="55" spans="1:6">
      <c r="A55" s="9">
        <v>20000000</v>
      </c>
      <c r="B55" s="10" t="s">
        <v>48</v>
      </c>
      <c r="C55" s="11">
        <f t="shared" si="13"/>
        <v>5674375.7000000002</v>
      </c>
      <c r="D55" s="23">
        <f>D56+D60+D72+D76</f>
        <v>2455900</v>
      </c>
      <c r="E55" s="12">
        <f t="shared" ref="E55:F55" si="17">E56+E60+E72+E76</f>
        <v>3218475.7</v>
      </c>
      <c r="F55" s="12">
        <f t="shared" si="17"/>
        <v>0</v>
      </c>
    </row>
    <row r="56" spans="1:6">
      <c r="A56" s="9">
        <v>21000000</v>
      </c>
      <c r="B56" s="10" t="s">
        <v>49</v>
      </c>
      <c r="C56" s="11">
        <f t="shared" si="13"/>
        <v>176200</v>
      </c>
      <c r="D56" s="12">
        <f>D57</f>
        <v>176200</v>
      </c>
      <c r="E56" s="12">
        <f t="shared" ref="E56:F56" si="18">E57</f>
        <v>0</v>
      </c>
      <c r="F56" s="12">
        <f t="shared" si="18"/>
        <v>0</v>
      </c>
    </row>
    <row r="57" spans="1:6">
      <c r="A57" s="9">
        <v>21080000</v>
      </c>
      <c r="B57" s="10" t="s">
        <v>50</v>
      </c>
      <c r="C57" s="11">
        <f t="shared" si="13"/>
        <v>176200</v>
      </c>
      <c r="D57" s="12">
        <f>D58+D59</f>
        <v>176200</v>
      </c>
      <c r="E57" s="12">
        <f t="shared" ref="E57:F57" si="19">E58+E59</f>
        <v>0</v>
      </c>
      <c r="F57" s="12">
        <f t="shared" si="19"/>
        <v>0</v>
      </c>
    </row>
    <row r="58" spans="1:6">
      <c r="A58" s="3">
        <v>21081100</v>
      </c>
      <c r="B58" s="4" t="s">
        <v>51</v>
      </c>
      <c r="C58" s="7">
        <f t="shared" si="13"/>
        <v>123200</v>
      </c>
      <c r="D58" s="8">
        <v>123200</v>
      </c>
      <c r="E58" s="8">
        <v>0</v>
      </c>
      <c r="F58" s="8">
        <v>0</v>
      </c>
    </row>
    <row r="59" spans="1:6" ht="60">
      <c r="A59" s="3">
        <v>21081500</v>
      </c>
      <c r="B59" s="4" t="s">
        <v>52</v>
      </c>
      <c r="C59" s="7">
        <f t="shared" si="13"/>
        <v>53000</v>
      </c>
      <c r="D59" s="8">
        <v>53000</v>
      </c>
      <c r="E59" s="8">
        <v>0</v>
      </c>
      <c r="F59" s="8">
        <v>0</v>
      </c>
    </row>
    <row r="60" spans="1:6" ht="25.5">
      <c r="A60" s="9">
        <v>22000000</v>
      </c>
      <c r="B60" s="10" t="s">
        <v>53</v>
      </c>
      <c r="C60" s="11">
        <f t="shared" si="13"/>
        <v>2121200</v>
      </c>
      <c r="D60" s="12">
        <f>D61+D71+D66+D68</f>
        <v>2121200</v>
      </c>
      <c r="E60" s="12">
        <f t="shared" ref="E60:F60" si="20">E61+E71</f>
        <v>0</v>
      </c>
      <c r="F60" s="12">
        <f t="shared" si="20"/>
        <v>0</v>
      </c>
    </row>
    <row r="61" spans="1:6">
      <c r="A61" s="9">
        <v>22010000</v>
      </c>
      <c r="B61" s="10" t="s">
        <v>54</v>
      </c>
      <c r="C61" s="11">
        <f t="shared" si="13"/>
        <v>1914800</v>
      </c>
      <c r="D61" s="12">
        <f>D62+D63+D64+D65</f>
        <v>1914800</v>
      </c>
      <c r="E61" s="12">
        <f t="shared" ref="E61:F61" si="21">E62+E63+E64+E65</f>
        <v>0</v>
      </c>
      <c r="F61" s="12">
        <f t="shared" si="21"/>
        <v>0</v>
      </c>
    </row>
    <row r="62" spans="1:6" ht="60">
      <c r="A62" s="3">
        <v>22010300</v>
      </c>
      <c r="B62" s="4" t="s">
        <v>55</v>
      </c>
      <c r="C62" s="7">
        <f t="shared" si="13"/>
        <v>56000</v>
      </c>
      <c r="D62" s="8">
        <v>56000</v>
      </c>
      <c r="E62" s="8">
        <v>0</v>
      </c>
      <c r="F62" s="8">
        <v>0</v>
      </c>
    </row>
    <row r="63" spans="1:6" ht="30">
      <c r="A63" s="3">
        <v>22012500</v>
      </c>
      <c r="B63" s="4" t="s">
        <v>56</v>
      </c>
      <c r="C63" s="7">
        <f t="shared" si="13"/>
        <v>851200</v>
      </c>
      <c r="D63" s="8">
        <v>851200</v>
      </c>
      <c r="E63" s="8">
        <v>0</v>
      </c>
      <c r="F63" s="8">
        <v>0</v>
      </c>
    </row>
    <row r="64" spans="1:6" ht="45">
      <c r="A64" s="3">
        <v>22012600</v>
      </c>
      <c r="B64" s="4" t="s">
        <v>57</v>
      </c>
      <c r="C64" s="7">
        <f t="shared" si="13"/>
        <v>972600</v>
      </c>
      <c r="D64" s="8">
        <v>972600</v>
      </c>
      <c r="E64" s="8">
        <v>0</v>
      </c>
      <c r="F64" s="8">
        <v>0</v>
      </c>
    </row>
    <row r="65" spans="1:6" ht="90">
      <c r="A65" s="3">
        <v>22012900</v>
      </c>
      <c r="B65" s="4" t="s">
        <v>58</v>
      </c>
      <c r="C65" s="7">
        <f t="shared" si="13"/>
        <v>35000</v>
      </c>
      <c r="D65" s="8">
        <v>35000</v>
      </c>
      <c r="E65" s="8">
        <v>0</v>
      </c>
      <c r="F65" s="8">
        <v>0</v>
      </c>
    </row>
    <row r="66" spans="1:6" ht="38.25">
      <c r="A66" s="9">
        <v>22080000</v>
      </c>
      <c r="B66" s="10" t="s">
        <v>59</v>
      </c>
      <c r="C66" s="11">
        <f t="shared" si="13"/>
        <v>160000</v>
      </c>
      <c r="D66" s="12">
        <f>D67</f>
        <v>160000</v>
      </c>
      <c r="E66" s="12">
        <f t="shared" ref="E66:F66" si="22">E67</f>
        <v>0</v>
      </c>
      <c r="F66" s="12">
        <f t="shared" si="22"/>
        <v>0</v>
      </c>
    </row>
    <row r="67" spans="1:6" ht="60">
      <c r="A67" s="3">
        <v>22080400</v>
      </c>
      <c r="B67" s="4" t="s">
        <v>60</v>
      </c>
      <c r="C67" s="7">
        <f t="shared" si="13"/>
        <v>160000</v>
      </c>
      <c r="D67" s="8">
        <v>160000</v>
      </c>
      <c r="E67" s="8">
        <v>0</v>
      </c>
      <c r="F67" s="8">
        <v>0</v>
      </c>
    </row>
    <row r="68" spans="1:6">
      <c r="A68" s="9">
        <v>22090000</v>
      </c>
      <c r="B68" s="10" t="s">
        <v>61</v>
      </c>
      <c r="C68" s="11">
        <f t="shared" si="13"/>
        <v>46300</v>
      </c>
      <c r="D68" s="12">
        <f>D69+D70</f>
        <v>46300</v>
      </c>
      <c r="E68" s="12">
        <f t="shared" ref="E68:F68" si="23">E69+E70</f>
        <v>0</v>
      </c>
      <c r="F68" s="12">
        <f t="shared" si="23"/>
        <v>0</v>
      </c>
    </row>
    <row r="69" spans="1:6" ht="60">
      <c r="A69" s="3">
        <v>22090100</v>
      </c>
      <c r="B69" s="4" t="s">
        <v>62</v>
      </c>
      <c r="C69" s="7">
        <f t="shared" si="13"/>
        <v>37300</v>
      </c>
      <c r="D69" s="8">
        <v>37300</v>
      </c>
      <c r="E69" s="8">
        <v>0</v>
      </c>
      <c r="F69" s="8">
        <v>0</v>
      </c>
    </row>
    <row r="70" spans="1:6" ht="45">
      <c r="A70" s="3">
        <v>22090400</v>
      </c>
      <c r="B70" s="4" t="s">
        <v>63</v>
      </c>
      <c r="C70" s="7">
        <f t="shared" si="13"/>
        <v>9000</v>
      </c>
      <c r="D70" s="8">
        <v>9000</v>
      </c>
      <c r="E70" s="8">
        <v>0</v>
      </c>
      <c r="F70" s="8">
        <v>0</v>
      </c>
    </row>
    <row r="71" spans="1:6" ht="105">
      <c r="A71" s="3">
        <v>22130000</v>
      </c>
      <c r="B71" s="4" t="s">
        <v>64</v>
      </c>
      <c r="C71" s="7">
        <f t="shared" si="13"/>
        <v>100</v>
      </c>
      <c r="D71" s="22">
        <v>100</v>
      </c>
      <c r="E71" s="8">
        <v>0</v>
      </c>
      <c r="F71" s="8">
        <v>0</v>
      </c>
    </row>
    <row r="72" spans="1:6">
      <c r="A72" s="9">
        <v>24000000</v>
      </c>
      <c r="B72" s="10" t="s">
        <v>65</v>
      </c>
      <c r="C72" s="11">
        <f t="shared" si="13"/>
        <v>168500</v>
      </c>
      <c r="D72" s="12">
        <f>D73</f>
        <v>158500</v>
      </c>
      <c r="E72" s="12">
        <f t="shared" ref="E72:F72" si="24">E73</f>
        <v>10000</v>
      </c>
      <c r="F72" s="12">
        <f t="shared" si="24"/>
        <v>0</v>
      </c>
    </row>
    <row r="73" spans="1:6">
      <c r="A73" s="9">
        <v>24060000</v>
      </c>
      <c r="B73" s="10" t="s">
        <v>50</v>
      </c>
      <c r="C73" s="11">
        <f t="shared" si="13"/>
        <v>168500</v>
      </c>
      <c r="D73" s="12">
        <f>D74+D75</f>
        <v>158500</v>
      </c>
      <c r="E73" s="12">
        <f t="shared" ref="E73:F73" si="25">E74+E75</f>
        <v>10000</v>
      </c>
      <c r="F73" s="12">
        <f t="shared" si="25"/>
        <v>0</v>
      </c>
    </row>
    <row r="74" spans="1:6">
      <c r="A74" s="3">
        <v>24060300</v>
      </c>
      <c r="B74" s="4" t="s">
        <v>50</v>
      </c>
      <c r="C74" s="7">
        <f t="shared" si="13"/>
        <v>158500</v>
      </c>
      <c r="D74" s="8">
        <v>158500</v>
      </c>
      <c r="E74" s="8">
        <v>0</v>
      </c>
      <c r="F74" s="8">
        <v>0</v>
      </c>
    </row>
    <row r="75" spans="1:6" ht="60">
      <c r="A75" s="3">
        <v>24062100</v>
      </c>
      <c r="B75" s="4" t="s">
        <v>66</v>
      </c>
      <c r="C75" s="7">
        <f t="shared" si="13"/>
        <v>10000</v>
      </c>
      <c r="D75" s="8">
        <v>0</v>
      </c>
      <c r="E75" s="8">
        <v>10000</v>
      </c>
      <c r="F75" s="8">
        <v>0</v>
      </c>
    </row>
    <row r="76" spans="1:6">
      <c r="A76" s="9">
        <v>25000000</v>
      </c>
      <c r="B76" s="10" t="s">
        <v>67</v>
      </c>
      <c r="C76" s="11">
        <f t="shared" si="13"/>
        <v>3208475.7</v>
      </c>
      <c r="D76" s="12">
        <f>D77+D82</f>
        <v>0</v>
      </c>
      <c r="E76" s="12">
        <f t="shared" ref="E76:F76" si="26">E77+E82</f>
        <v>3208475.7</v>
      </c>
      <c r="F76" s="12">
        <f t="shared" si="26"/>
        <v>0</v>
      </c>
    </row>
    <row r="77" spans="1:6" ht="25.5">
      <c r="A77" s="9">
        <v>25010000</v>
      </c>
      <c r="B77" s="10" t="s">
        <v>68</v>
      </c>
      <c r="C77" s="11">
        <f t="shared" si="13"/>
        <v>2363716.1800000002</v>
      </c>
      <c r="D77" s="12">
        <f>D78+D80+D81+D79</f>
        <v>0</v>
      </c>
      <c r="E77" s="12">
        <f t="shared" ref="E77:F77" si="27">E78+E80+E81+E79</f>
        <v>2363716.1800000002</v>
      </c>
      <c r="F77" s="12">
        <f t="shared" si="27"/>
        <v>0</v>
      </c>
    </row>
    <row r="78" spans="1:6" ht="30">
      <c r="A78" s="3">
        <v>25010100</v>
      </c>
      <c r="B78" s="4" t="s">
        <v>69</v>
      </c>
      <c r="C78" s="7">
        <f t="shared" ref="C78:C104" si="28">D78+E78</f>
        <v>2327586.83</v>
      </c>
      <c r="D78" s="8">
        <v>0</v>
      </c>
      <c r="E78" s="24">
        <v>2327586.83</v>
      </c>
      <c r="F78" s="8">
        <v>0</v>
      </c>
    </row>
    <row r="79" spans="1:6" ht="30">
      <c r="A79" s="3">
        <v>25010200</v>
      </c>
      <c r="B79" s="4" t="s">
        <v>97</v>
      </c>
      <c r="C79" s="7">
        <f t="shared" si="28"/>
        <v>4635</v>
      </c>
      <c r="D79" s="8">
        <v>0</v>
      </c>
      <c r="E79" s="24">
        <v>4635</v>
      </c>
      <c r="F79" s="8">
        <v>0</v>
      </c>
    </row>
    <row r="80" spans="1:6" ht="60">
      <c r="A80" s="3">
        <v>25010300</v>
      </c>
      <c r="B80" s="4" t="s">
        <v>70</v>
      </c>
      <c r="C80" s="7">
        <f t="shared" si="28"/>
        <v>24000</v>
      </c>
      <c r="D80" s="8">
        <v>0</v>
      </c>
      <c r="E80" s="24">
        <v>24000</v>
      </c>
      <c r="F80" s="8">
        <v>0</v>
      </c>
    </row>
    <row r="81" spans="1:6" ht="47.25">
      <c r="A81" s="3">
        <v>25010400</v>
      </c>
      <c r="B81" s="16" t="s">
        <v>93</v>
      </c>
      <c r="C81" s="7">
        <f t="shared" si="28"/>
        <v>7494.35</v>
      </c>
      <c r="D81" s="8">
        <v>0</v>
      </c>
      <c r="E81" s="24">
        <v>7494.35</v>
      </c>
      <c r="F81" s="8">
        <v>0</v>
      </c>
    </row>
    <row r="82" spans="1:6">
      <c r="A82" s="17">
        <v>25020000</v>
      </c>
      <c r="B82" s="18" t="s">
        <v>94</v>
      </c>
      <c r="C82" s="20">
        <f t="shared" si="28"/>
        <v>844759.52</v>
      </c>
      <c r="D82" s="21">
        <f>D83</f>
        <v>0</v>
      </c>
      <c r="E82" s="21">
        <f>E83</f>
        <v>844759.52</v>
      </c>
      <c r="F82" s="21">
        <f t="shared" ref="F82" si="29">F83</f>
        <v>0</v>
      </c>
    </row>
    <row r="83" spans="1:6">
      <c r="A83" s="3">
        <v>25020100</v>
      </c>
      <c r="B83" s="19" t="s">
        <v>95</v>
      </c>
      <c r="C83" s="7">
        <f t="shared" si="28"/>
        <v>844759.52</v>
      </c>
      <c r="D83" s="8">
        <v>0</v>
      </c>
      <c r="E83" s="32">
        <v>844759.52</v>
      </c>
      <c r="F83" s="8">
        <v>0</v>
      </c>
    </row>
    <row r="84" spans="1:6">
      <c r="A84" s="9">
        <v>30000000</v>
      </c>
      <c r="B84" s="10" t="s">
        <v>71</v>
      </c>
      <c r="C84" s="11">
        <f t="shared" si="28"/>
        <v>30000</v>
      </c>
      <c r="D84" s="12">
        <f>D85</f>
        <v>0</v>
      </c>
      <c r="E84" s="12">
        <f t="shared" ref="E84:F86" si="30">E85</f>
        <v>30000</v>
      </c>
      <c r="F84" s="12">
        <f t="shared" si="30"/>
        <v>30000</v>
      </c>
    </row>
    <row r="85" spans="1:6">
      <c r="A85" s="9">
        <v>33000000</v>
      </c>
      <c r="B85" s="10" t="s">
        <v>72</v>
      </c>
      <c r="C85" s="11">
        <f t="shared" si="28"/>
        <v>30000</v>
      </c>
      <c r="D85" s="12">
        <f>D86</f>
        <v>0</v>
      </c>
      <c r="E85" s="12">
        <f t="shared" si="30"/>
        <v>30000</v>
      </c>
      <c r="F85" s="12">
        <f t="shared" si="30"/>
        <v>30000</v>
      </c>
    </row>
    <row r="86" spans="1:6">
      <c r="A86" s="9">
        <v>33010000</v>
      </c>
      <c r="B86" s="10" t="s">
        <v>73</v>
      </c>
      <c r="C86" s="11">
        <f t="shared" si="28"/>
        <v>30000</v>
      </c>
      <c r="D86" s="12">
        <f>D87</f>
        <v>0</v>
      </c>
      <c r="E86" s="12">
        <f t="shared" si="30"/>
        <v>30000</v>
      </c>
      <c r="F86" s="12">
        <f t="shared" si="30"/>
        <v>30000</v>
      </c>
    </row>
    <row r="87" spans="1:6" ht="90">
      <c r="A87" s="3">
        <v>33010100</v>
      </c>
      <c r="B87" s="4" t="s">
        <v>74</v>
      </c>
      <c r="C87" s="7">
        <f t="shared" si="28"/>
        <v>30000</v>
      </c>
      <c r="D87" s="8">
        <v>0</v>
      </c>
      <c r="E87" s="8">
        <v>30000</v>
      </c>
      <c r="F87" s="8">
        <v>30000</v>
      </c>
    </row>
    <row r="88" spans="1:6">
      <c r="A88" s="9">
        <v>50000000</v>
      </c>
      <c r="B88" s="10" t="s">
        <v>75</v>
      </c>
      <c r="C88" s="11">
        <f t="shared" si="28"/>
        <v>158400</v>
      </c>
      <c r="D88" s="12">
        <f>D89</f>
        <v>0</v>
      </c>
      <c r="E88" s="12">
        <f t="shared" ref="E88:F88" si="31">E89</f>
        <v>158400</v>
      </c>
      <c r="F88" s="12">
        <f t="shared" si="31"/>
        <v>0</v>
      </c>
    </row>
    <row r="89" spans="1:6" ht="60">
      <c r="A89" s="3">
        <v>50110000</v>
      </c>
      <c r="B89" s="4" t="s">
        <v>76</v>
      </c>
      <c r="C89" s="7">
        <f t="shared" si="28"/>
        <v>158400</v>
      </c>
      <c r="D89" s="8">
        <v>0</v>
      </c>
      <c r="E89" s="8">
        <v>158400</v>
      </c>
      <c r="F89" s="8">
        <v>0</v>
      </c>
    </row>
    <row r="90" spans="1:6" ht="25.5">
      <c r="A90" s="13"/>
      <c r="B90" s="14" t="s">
        <v>77</v>
      </c>
      <c r="C90" s="11">
        <f t="shared" si="28"/>
        <v>108051971.7</v>
      </c>
      <c r="D90" s="11">
        <f>D13+D55+D84+D88</f>
        <v>104569496</v>
      </c>
      <c r="E90" s="11">
        <f>E13+E55+E84+E88</f>
        <v>3482475.7</v>
      </c>
      <c r="F90" s="11">
        <f t="shared" ref="F90" si="32">F13+F55+F84+F88</f>
        <v>30000</v>
      </c>
    </row>
    <row r="91" spans="1:6">
      <c r="A91" s="29">
        <v>40000000</v>
      </c>
      <c r="B91" s="30" t="s">
        <v>78</v>
      </c>
      <c r="C91" s="11">
        <f t="shared" si="28"/>
        <v>60376419</v>
      </c>
      <c r="D91" s="12">
        <f>D92</f>
        <v>60376419</v>
      </c>
      <c r="E91" s="12">
        <v>0</v>
      </c>
      <c r="F91" s="12">
        <v>0</v>
      </c>
    </row>
    <row r="92" spans="1:6">
      <c r="A92" s="29">
        <v>41000000</v>
      </c>
      <c r="B92" s="30" t="s">
        <v>79</v>
      </c>
      <c r="C92" s="11">
        <f t="shared" si="28"/>
        <v>60376419</v>
      </c>
      <c r="D92" s="12">
        <f>D93+D95+D99</f>
        <v>60376419</v>
      </c>
      <c r="E92" s="12">
        <v>0</v>
      </c>
      <c r="F92" s="12">
        <v>0</v>
      </c>
    </row>
    <row r="93" spans="1:6" ht="28.5">
      <c r="A93" s="29">
        <v>41020000</v>
      </c>
      <c r="B93" s="30" t="s">
        <v>80</v>
      </c>
      <c r="C93" s="11">
        <f t="shared" si="28"/>
        <v>293600</v>
      </c>
      <c r="D93" s="12">
        <f>D94</f>
        <v>293600</v>
      </c>
      <c r="E93" s="12">
        <v>0</v>
      </c>
      <c r="F93" s="12">
        <v>0</v>
      </c>
    </row>
    <row r="94" spans="1:6">
      <c r="A94" s="27">
        <v>41020100</v>
      </c>
      <c r="B94" s="28" t="s">
        <v>81</v>
      </c>
      <c r="C94" s="7">
        <f t="shared" si="28"/>
        <v>293600</v>
      </c>
      <c r="D94" s="8">
        <v>293600</v>
      </c>
      <c r="E94" s="8">
        <v>0</v>
      </c>
      <c r="F94" s="8">
        <v>0</v>
      </c>
    </row>
    <row r="95" spans="1:6" ht="28.5">
      <c r="A95" s="29">
        <v>41030000</v>
      </c>
      <c r="B95" s="30" t="s">
        <v>82</v>
      </c>
      <c r="C95" s="11">
        <f t="shared" si="28"/>
        <v>58426882</v>
      </c>
      <c r="D95" s="12">
        <f>D96+D97+D98</f>
        <v>58426882</v>
      </c>
      <c r="E95" s="12">
        <v>0</v>
      </c>
      <c r="F95" s="12">
        <v>0</v>
      </c>
    </row>
    <row r="96" spans="1:6" ht="30">
      <c r="A96" s="27">
        <v>41033900</v>
      </c>
      <c r="B96" s="28" t="s">
        <v>83</v>
      </c>
      <c r="C96" s="7">
        <f t="shared" si="28"/>
        <v>52581900</v>
      </c>
      <c r="D96" s="8">
        <v>52581900</v>
      </c>
      <c r="E96" s="8">
        <v>0</v>
      </c>
      <c r="F96" s="8">
        <v>0</v>
      </c>
    </row>
    <row r="97" spans="1:6" ht="60">
      <c r="A97" s="26">
        <v>41034500</v>
      </c>
      <c r="B97" s="31" t="s">
        <v>98</v>
      </c>
      <c r="C97" s="7">
        <f t="shared" si="28"/>
        <v>2500000</v>
      </c>
      <c r="D97" s="8">
        <v>2500000</v>
      </c>
      <c r="E97" s="8">
        <v>0</v>
      </c>
      <c r="F97" s="8">
        <v>0</v>
      </c>
    </row>
    <row r="98" spans="1:6" ht="60">
      <c r="A98" s="26">
        <v>41035500</v>
      </c>
      <c r="B98" s="33" t="s">
        <v>101</v>
      </c>
      <c r="C98" s="7">
        <f t="shared" si="28"/>
        <v>3344982</v>
      </c>
      <c r="D98" s="8">
        <v>3344982</v>
      </c>
      <c r="E98" s="8">
        <v>0</v>
      </c>
      <c r="F98" s="8">
        <v>0</v>
      </c>
    </row>
    <row r="99" spans="1:6" ht="28.5">
      <c r="A99" s="29">
        <v>41050000</v>
      </c>
      <c r="B99" s="30" t="s">
        <v>84</v>
      </c>
      <c r="C99" s="11">
        <f>D99+E99</f>
        <v>1655937</v>
      </c>
      <c r="D99" s="12">
        <f>D102+D103+D100+D101</f>
        <v>1655937</v>
      </c>
      <c r="E99" s="12">
        <f t="shared" ref="E99:F99" si="33">E102+E103+E100+E101</f>
        <v>0</v>
      </c>
      <c r="F99" s="12">
        <f t="shared" si="33"/>
        <v>0</v>
      </c>
    </row>
    <row r="100" spans="1:6" ht="60">
      <c r="A100" s="27">
        <v>41051200</v>
      </c>
      <c r="B100" s="28" t="s">
        <v>96</v>
      </c>
      <c r="C100" s="11">
        <f t="shared" ref="C100:C102" si="34">D100+E100</f>
        <v>61810</v>
      </c>
      <c r="D100" s="25">
        <v>61810</v>
      </c>
      <c r="E100" s="25">
        <v>0</v>
      </c>
      <c r="F100" s="25">
        <v>0</v>
      </c>
    </row>
    <row r="101" spans="1:6" ht="75">
      <c r="A101" s="3">
        <v>41051400</v>
      </c>
      <c r="B101" s="4" t="s">
        <v>99</v>
      </c>
      <c r="C101" s="11">
        <f t="shared" si="34"/>
        <v>687492</v>
      </c>
      <c r="D101" s="25">
        <v>687492</v>
      </c>
      <c r="E101" s="25">
        <v>0</v>
      </c>
      <c r="F101" s="25">
        <v>0</v>
      </c>
    </row>
    <row r="102" spans="1:6">
      <c r="A102" s="27">
        <v>41053900</v>
      </c>
      <c r="B102" s="28" t="s">
        <v>85</v>
      </c>
      <c r="C102" s="11">
        <f t="shared" si="34"/>
        <v>164635</v>
      </c>
      <c r="D102" s="24">
        <v>164635</v>
      </c>
      <c r="E102" s="24">
        <v>0</v>
      </c>
      <c r="F102" s="8">
        <v>0</v>
      </c>
    </row>
    <row r="103" spans="1:6" ht="60">
      <c r="A103" s="27">
        <v>41055000</v>
      </c>
      <c r="B103" s="28" t="s">
        <v>86</v>
      </c>
      <c r="C103" s="7">
        <f t="shared" si="28"/>
        <v>742000</v>
      </c>
      <c r="D103" s="8">
        <v>742000</v>
      </c>
      <c r="E103" s="8">
        <v>0</v>
      </c>
      <c r="F103" s="8">
        <v>0</v>
      </c>
    </row>
    <row r="104" spans="1:6">
      <c r="A104" s="15" t="s">
        <v>88</v>
      </c>
      <c r="B104" s="14" t="s">
        <v>87</v>
      </c>
      <c r="C104" s="11">
        <f t="shared" si="28"/>
        <v>168428390.69999999</v>
      </c>
      <c r="D104" s="11">
        <f>D90+D91</f>
        <v>164945915</v>
      </c>
      <c r="E104" s="11">
        <f t="shared" ref="E104:F104" si="35">E90+E91</f>
        <v>3482475.7</v>
      </c>
      <c r="F104" s="11">
        <f t="shared" si="35"/>
        <v>30000</v>
      </c>
    </row>
    <row r="106" spans="1:6" ht="18.75">
      <c r="A106" s="34" t="s">
        <v>103</v>
      </c>
      <c r="B106" s="34"/>
      <c r="C106" s="34"/>
      <c r="D106" s="34"/>
      <c r="E106" s="34"/>
      <c r="F106" s="34"/>
    </row>
  </sheetData>
  <mergeCells count="11">
    <mergeCell ref="B1:F1"/>
    <mergeCell ref="D3:F3"/>
    <mergeCell ref="A6:F6"/>
    <mergeCell ref="A9:A11"/>
    <mergeCell ref="B9:B11"/>
    <mergeCell ref="C9:C11"/>
    <mergeCell ref="D9:D11"/>
    <mergeCell ref="E9:F9"/>
    <mergeCell ref="E10:E11"/>
    <mergeCell ref="F10:F11"/>
    <mergeCell ref="D2:F2"/>
  </mergeCells>
  <pageMargins left="0.28000000000000003" right="0.24" top="0.39370078740157499" bottom="0.2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2021-07-26T09:38:54Z</cp:lastPrinted>
  <dcterms:created xsi:type="dcterms:W3CDTF">2020-12-22T08:54:36Z</dcterms:created>
  <dcterms:modified xsi:type="dcterms:W3CDTF">2021-07-27T13:28:59Z</dcterms:modified>
</cp:coreProperties>
</file>